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hoenixCom\Desktop\งบตรง 68 ทตคลองหาด\ส่งอนุท้องถิ่น 68\"/>
    </mc:Choice>
  </mc:AlternateContent>
  <bookViews>
    <workbookView xWindow="0" yWindow="0" windowWidth="23040" windowHeight="9420"/>
  </bookViews>
  <sheets>
    <sheet name="Sheet1" sheetId="1" r:id="rId1"/>
  </sheets>
  <definedNames>
    <definedName name="_xlnm.Print_Area" localSheetId="0">Sheet1!$A$1:$G$37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1" i="1" s="1"/>
  <c r="F10" i="1" l="1"/>
  <c r="B5" i="1" l="1"/>
  <c r="B8" i="1"/>
  <c r="D33" i="1"/>
  <c r="F33" i="1" s="1"/>
  <c r="D34" i="1"/>
  <c r="F34" i="1" s="1"/>
  <c r="D35" i="1"/>
  <c r="F35" i="1" s="1"/>
  <c r="D32" i="1"/>
  <c r="F32" i="1" s="1"/>
  <c r="D28" i="1"/>
</calcChain>
</file>

<file path=xl/sharedStrings.xml><?xml version="1.0" encoding="utf-8"?>
<sst xmlns="http://schemas.openxmlformats.org/spreadsheetml/2006/main" count="75" uniqueCount="41">
  <si>
    <t>สรุปข้อมูลงบประมาณรายจ่ายประจำปีงบประมาณ พ.ศ. 2568</t>
  </si>
  <si>
    <t>1) งบประมาณ พ.ศ. 2568 (เฉพาะส่วนที่คณะอนุกรรมาธิการฯ พิจารณา)</t>
  </si>
  <si>
    <t xml:space="preserve">คำขอฯ 68 </t>
  </si>
  <si>
    <t>ล้านบาท</t>
  </si>
  <si>
    <t>อุดหนุนทั่วไป</t>
  </si>
  <si>
    <t>อุดหนุนเฉพาะกิจ</t>
  </si>
  <si>
    <t>ล้านบาท  เงินนอกงบประมาณที่นำมาสมทบ</t>
  </si>
  <si>
    <t>ร่าง พ.ร.บ. 68</t>
  </si>
  <si>
    <t>ล้านบาท  เพิ่ม/ลดจากปี 67 คิดเป็นร้อยละ</t>
  </si>
  <si>
    <r>
      <rPr>
        <b/>
        <sz val="16"/>
        <color theme="2" tint="-0.749992370372631"/>
        <rFont val="TH SarabunPSK"/>
        <family val="2"/>
      </rPr>
      <t xml:space="preserve">ล้านบาท                  </t>
    </r>
    <r>
      <rPr>
        <b/>
        <sz val="16"/>
        <color theme="1"/>
        <rFont val="TH SarabunPSK"/>
        <family val="2"/>
      </rPr>
      <t xml:space="preserve"> รวมเงินนอกงบประมาณที่นำมาสมทบ</t>
    </r>
  </si>
  <si>
    <t>ล้านบาท เงินนอกงบประมาณที่นำมาสมทบ (ถ้ามี)</t>
  </si>
  <si>
    <t>3) รายการ...................................................</t>
  </si>
  <si>
    <t>4) รายการ..................................................</t>
  </si>
  <si>
    <t>2) ผลการเบิกจ่ายงบประมาณ ปี 2567</t>
  </si>
  <si>
    <t>(ข้อมูล ณ 30 มิ.ย. 67)</t>
  </si>
  <si>
    <t>พ.ร.บ. 67</t>
  </si>
  <si>
    <t>เบิกจ่ายจริง</t>
  </si>
  <si>
    <t xml:space="preserve">คิดเป็นร้อยละ </t>
  </si>
  <si>
    <t>เบิกจ่าย+PO</t>
  </si>
  <si>
    <t>โอนเปลี่ยนแปลง</t>
  </si>
  <si>
    <t>เงินกันเหลื่อมปี</t>
  </si>
  <si>
    <t>เบิกจ่ายเงินกันเหลื่อมปี</t>
  </si>
  <si>
    <t xml:space="preserve">3) ข้อมูลเงินนอกงบประมาณ </t>
  </si>
  <si>
    <t>รายได้ที่ท้องถิ่นจัดเก็บเอง (1ต.ค. 66 - 30 มิ.ย. 67)</t>
  </si>
  <si>
    <t xml:space="preserve">รายได้ที่รัฐบาลจัดเก็บและจัดสรรให้ </t>
  </si>
  <si>
    <t>ประมาณการณ์รายได้ถึง 30 ก.ย. 2567</t>
  </si>
  <si>
    <t>รวมเงินรายได้ สำหรับปีงบประมาณ 2568</t>
  </si>
  <si>
    <t>4) สถานะการเงินและการใช้จ่ายเงินนอกงบประมาณ</t>
  </si>
  <si>
    <t>หน่วย : ล้านบาท</t>
  </si>
  <si>
    <t>ปีงบประมาณ</t>
  </si>
  <si>
    <t>เงินนอกฯสะสมคงเหลือยกมา</t>
  </si>
  <si>
    <t>เงินรายได้</t>
  </si>
  <si>
    <t>รวมเงินนอกฯ</t>
  </si>
  <si>
    <t>การใช้จ่ายเงินนอก
(สภาฯ อนุมัติ)</t>
  </si>
  <si>
    <t>คงเหลือ</t>
  </si>
  <si>
    <t>ปีงบประมาณ 2567 อนุกรรมาธิการฯ ปรับลด</t>
  </si>
  <si>
    <r>
      <rPr>
        <u/>
        <sz val="14"/>
        <color theme="1"/>
        <rFont val="TH SarabunPSK"/>
        <family val="2"/>
      </rPr>
      <t>หมายเหตุ</t>
    </r>
    <r>
      <rPr>
        <sz val="14"/>
        <color theme="1"/>
        <rFont val="TH SarabunPSK"/>
        <family val="2"/>
      </rPr>
      <t xml:space="preserve"> : เงินรายได้ หมายถึง รายได้ที่ท้องถิ่นจัดเก็บเองและรายได้ที่รัฐบาลจัดเก็บและจัดสรรให้
               การใช้จ่ายเงินนอก กรณีปี 2568 คือ แผนการใช้จ่ายเงินรายได้ที่คาดว่าจะเสนอสภาฯ 
               กรณีปี 2567 คือ แผนการใช้จ่ายที่สภาฯ ได้อนุมัติ เห็นชอบแล้ว
               กรณีปี 2565-2566 คือ ผลการใช้จ่ายเงินรายได้ตามแผนที่ได้เสนอสภาฯ </t>
    </r>
  </si>
  <si>
    <t>เทศบาลตำบลคลองหาด  จังหวัดสระแก้ว</t>
  </si>
  <si>
    <t>1) รายการ ก่อสร้างถนนคสล.เสริมเหล็ก ม.3</t>
  </si>
  <si>
    <t>2) รายการ ก่อสร้างถนนคสล.เสริมเหล็ก ม.6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</si>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</sst>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.0000_-;\-* #,##0.0000_-;_-* &quot;-&quot;??_-;_-@_-"/>
    <numFmt numFmtId="188" formatCode="0.0000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u/>
      <sz val="14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theme="2" tint="-0.749992370372631"/>
      <name val="TH SarabunPSK"/>
      <family val="2"/>
    </font>
    <font>
      <sz val="18"/>
      <color theme="1"/>
      <name val="TH SarabunPSK"/>
      <family val="2"/>
    </font>
    <font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FFEFEB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187" fontId="2" fillId="0" borderId="0" xfId="1" applyNumberFormat="1" applyFont="1"/>
    <xf numFmtId="0" fontId="3" fillId="0" borderId="0" xfId="0" applyFont="1"/>
    <xf numFmtId="187" fontId="3" fillId="0" borderId="0" xfId="1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187" fontId="2" fillId="0" borderId="4" xfId="0" applyNumberFormat="1" applyFont="1" applyBorder="1"/>
    <xf numFmtId="0" fontId="6" fillId="0" borderId="0" xfId="0" applyFont="1" applyAlignment="1">
      <alignment horizontal="right"/>
    </xf>
    <xf numFmtId="0" fontId="3" fillId="0" borderId="2" xfId="0" applyFont="1" applyBorder="1"/>
    <xf numFmtId="187" fontId="2" fillId="0" borderId="0" xfId="1" applyNumberFormat="1" applyFont="1" applyBorder="1"/>
    <xf numFmtId="0" fontId="2" fillId="0" borderId="0" xfId="0" applyFont="1" applyBorder="1"/>
    <xf numFmtId="0" fontId="8" fillId="0" borderId="0" xfId="0" applyFont="1" applyFill="1" applyAlignment="1">
      <alignment horizontal="left" indent="1"/>
    </xf>
    <xf numFmtId="187" fontId="8" fillId="0" borderId="2" xfId="1" applyNumberFormat="1" applyFont="1" applyFill="1" applyBorder="1"/>
    <xf numFmtId="0" fontId="8" fillId="0" borderId="0" xfId="0" applyFont="1" applyFill="1"/>
    <xf numFmtId="187" fontId="8" fillId="0" borderId="3" xfId="1" applyNumberFormat="1" applyFont="1" applyFill="1" applyBorder="1"/>
    <xf numFmtId="0" fontId="2" fillId="0" borderId="0" xfId="0" applyFont="1" applyFill="1"/>
    <xf numFmtId="0" fontId="2" fillId="2" borderId="0" xfId="0" applyFont="1" applyFill="1" applyAlignment="1">
      <alignment horizontal="left" indent="1"/>
    </xf>
    <xf numFmtId="187" fontId="2" fillId="2" borderId="0" xfId="1" applyNumberFormat="1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7" xfId="0" applyFont="1" applyFill="1" applyBorder="1"/>
    <xf numFmtId="0" fontId="3" fillId="3" borderId="0" xfId="0" applyFont="1" applyFill="1"/>
    <xf numFmtId="187" fontId="2" fillId="3" borderId="1" xfId="1" applyNumberFormat="1" applyFont="1" applyFill="1" applyBorder="1"/>
    <xf numFmtId="0" fontId="2" fillId="3" borderId="0" xfId="0" applyFont="1" applyFill="1"/>
    <xf numFmtId="187" fontId="3" fillId="3" borderId="1" xfId="1" applyNumberFormat="1" applyFont="1" applyFill="1" applyBorder="1"/>
    <xf numFmtId="0" fontId="2" fillId="3" borderId="0" xfId="0" applyFont="1" applyFill="1" applyAlignment="1">
      <alignment horizontal="right"/>
    </xf>
    <xf numFmtId="0" fontId="3" fillId="4" borderId="0" xfId="0" applyFont="1" applyFill="1"/>
    <xf numFmtId="187" fontId="3" fillId="4" borderId="0" xfId="1" applyNumberFormat="1" applyFont="1" applyFill="1"/>
    <xf numFmtId="187" fontId="3" fillId="4" borderId="1" xfId="1" applyNumberFormat="1" applyFont="1" applyFill="1" applyBorder="1"/>
    <xf numFmtId="187" fontId="3" fillId="3" borderId="5" xfId="1" applyNumberFormat="1" applyFont="1" applyFill="1" applyBorder="1"/>
    <xf numFmtId="187" fontId="3" fillId="3" borderId="3" xfId="1" applyNumberFormat="1" applyFont="1" applyFill="1" applyBorder="1"/>
    <xf numFmtId="0" fontId="9" fillId="3" borderId="0" xfId="0" applyFont="1" applyFill="1" applyAlignment="1">
      <alignment horizontal="left" indent="1"/>
    </xf>
    <xf numFmtId="0" fontId="9" fillId="3" borderId="0" xfId="0" applyFont="1" applyFill="1"/>
    <xf numFmtId="0" fontId="2" fillId="2" borderId="3" xfId="0" applyFont="1" applyFill="1" applyBorder="1"/>
    <xf numFmtId="0" fontId="3" fillId="3" borderId="0" xfId="0" applyFont="1" applyFill="1" applyBorder="1"/>
    <xf numFmtId="187" fontId="2" fillId="0" borderId="4" xfId="1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88" fontId="2" fillId="2" borderId="2" xfId="0" applyNumberFormat="1" applyFont="1" applyFill="1" applyBorder="1" applyAlignment="1">
      <alignment horizontal="center"/>
    </xf>
    <xf numFmtId="188" fontId="2" fillId="2" borderId="3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3" fontId="2" fillId="3" borderId="1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/>
    </xf>
    <xf numFmtId="187" fontId="2" fillId="0" borderId="2" xfId="1" applyNumberFormat="1" applyFont="1" applyBorder="1" applyAlignment="1">
      <alignment horizontal="center"/>
    </xf>
    <xf numFmtId="187" fontId="3" fillId="0" borderId="1" xfId="1" applyNumberFormat="1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0" fontId="2" fillId="0" borderId="0" xfId="0" applyFont="1" applyAlignment="1">
      <alignment horizontal="center"/>
    </xf>
    <xf numFmtId="187" fontId="10" fillId="0" borderId="0" xfId="0" applyNumberFormat="1" applyFont="1" applyBorder="1" applyAlignment="1">
      <alignment horizontal="center"/>
    </xf>
    <xf numFmtId="187" fontId="2" fillId="0" borderId="3" xfId="1" applyNumberFormat="1" applyFont="1" applyBorder="1" applyAlignment="1">
      <alignment horizontal="center"/>
    </xf>
    <xf numFmtId="0" fontId="11" fillId="0" borderId="4" xfId="0" applyFont="1" applyBorder="1" applyAlignment="1">
      <alignment horizontal="right" vertical="center" wrapText="1"/>
    </xf>
    <xf numFmtId="187" fontId="2" fillId="0" borderId="0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87" fontId="2" fillId="0" borderId="4" xfId="1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43" fontId="2" fillId="2" borderId="6" xfId="1" applyFont="1" applyFill="1" applyBorder="1" applyAlignment="1">
      <alignment horizontal="center"/>
    </xf>
    <xf numFmtId="0" fontId="2" fillId="2" borderId="8" xfId="0" applyFont="1" applyFill="1" applyBorder="1"/>
    <xf numFmtId="43" fontId="2" fillId="2" borderId="7" xfId="1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EFEB"/>
      <color rgb="FFEFF6FB"/>
      <color rgb="FFFFFBEF"/>
      <color rgb="FFECF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1333500</xdr:colOff>
      <xdr:row>0</xdr:row>
      <xdr:rowOff>236220</xdr:rowOff>
    </xdr:from>
    <xdr:to>
      <xdr:col>6</xdr:col>
      <xdr:colOff>376373</xdr:colOff>
      <xdr:row>3</xdr:row>
      <xdr:rowOff>158387</xdr:rowOff>
    </xdr:to>
    <xdr:sp macro="" textlink="">
      <xdr:nvSpPr>
        <xdr:cNvPr id="2" name="สี่เหลี่ยมผืนผ้า 1"/>
        <xdr:cNvSpPr/>
      </xdr:nvSpPr>
      <xdr:spPr>
        <a:xfrm>
          <a:off x="6217920" y="236220"/>
          <a:ext cx="1435553" cy="58510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PSK" panose="020B0500040200020003" pitchFamily="34" charset="-34"/>
              <a:cs typeface="TH SarabunPSK" panose="020B0500040200020003" pitchFamily="34" charset="-34"/>
            </a:rPr>
            <a:t>ลำดับที่ 857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topLeftCell="A7" zoomScaleNormal="100" zoomScaleSheetLayoutView="100" workbookViewId="0">
      <selection activeCell="L8" sqref="L8"/>
    </sheetView>
  </sheetViews>
  <sheetFormatPr defaultColWidth="8.8984375" defaultRowHeight="21" x14ac:dyDescent="0.4"/>
  <cols>
    <col min="1" max="1" width="19.59765625" style="1" customWidth="1"/>
    <col min="2" max="2" width="13.5" style="3" customWidth="1"/>
    <col min="3" max="3" width="13.5" style="1" customWidth="1"/>
    <col min="4" max="4" width="19.3984375" style="1" customWidth="1"/>
    <col min="5" max="5" width="17.8984375" style="1" customWidth="1"/>
    <col min="6" max="6" width="13.5" style="1" customWidth="1"/>
    <col min="7" max="7" width="8" style="1" bestFit="1" customWidth="1"/>
    <col min="8" max="16384" width="8.8984375" style="1"/>
  </cols>
  <sheetData>
    <row r="1" spans="1:7" s="7" customFormat="1" ht="23.25" customHeight="1" x14ac:dyDescent="0.25">
      <c r="A1" s="58" t="s">
        <v>0</v>
      </c>
      <c r="B1" s="58"/>
      <c r="C1" s="58"/>
      <c r="D1" s="58"/>
      <c r="E1" s="58"/>
      <c r="F1" s="58"/>
      <c r="G1" s="58"/>
    </row>
    <row r="2" spans="1:7" s="7" customFormat="1" ht="21.75" customHeight="1" x14ac:dyDescent="0.25">
      <c r="A2" s="58" t="s">
        <v>37</v>
      </c>
      <c r="B2" s="58"/>
      <c r="C2" s="58"/>
      <c r="D2" s="58"/>
      <c r="E2" s="58"/>
      <c r="F2" s="58"/>
      <c r="G2" s="58"/>
    </row>
    <row r="3" spans="1:7" ht="7.8" customHeight="1" x14ac:dyDescent="0.4"/>
    <row r="4" spans="1:7" x14ac:dyDescent="0.4">
      <c r="A4" s="4" t="s">
        <v>1</v>
      </c>
    </row>
    <row r="5" spans="1:7" ht="21.6" thickBot="1" x14ac:dyDescent="0.45">
      <c r="A5" s="27" t="s">
        <v>2</v>
      </c>
      <c r="B5" s="28">
        <f>+B6+B7</f>
        <v>106.1143</v>
      </c>
      <c r="C5" s="29" t="s">
        <v>3</v>
      </c>
    </row>
    <row r="6" spans="1:7" s="19" customFormat="1" ht="20.399999999999999" thickTop="1" x14ac:dyDescent="0.4">
      <c r="A6" s="17" t="s">
        <v>4</v>
      </c>
      <c r="B6" s="18">
        <v>45.651899999999998</v>
      </c>
      <c r="C6" s="19" t="s">
        <v>3</v>
      </c>
    </row>
    <row r="7" spans="1:7" s="19" customFormat="1" ht="19.8" x14ac:dyDescent="0.4">
      <c r="A7" s="17" t="s">
        <v>5</v>
      </c>
      <c r="B7" s="20">
        <v>60.462400000000002</v>
      </c>
      <c r="C7" s="19" t="s">
        <v>6</v>
      </c>
      <c r="E7" s="45" t="s">
        <v>40</v>
      </c>
      <c r="F7" s="19" t="s">
        <v>3</v>
      </c>
    </row>
    <row r="8" spans="1:7" s="21" customFormat="1" ht="21.6" thickBot="1" x14ac:dyDescent="0.45">
      <c r="A8" s="27" t="s">
        <v>7</v>
      </c>
      <c r="B8" s="30">
        <f>+B9+B10</f>
        <v>48.543800000000005</v>
      </c>
      <c r="C8" s="27" t="s">
        <v>8</v>
      </c>
      <c r="D8" s="29"/>
      <c r="E8" s="46" t="s">
        <v>40</v>
      </c>
      <c r="F8" s="29"/>
      <c r="G8" s="29"/>
    </row>
    <row r="9" spans="1:7" s="21" customFormat="1" ht="21.6" thickTop="1" x14ac:dyDescent="0.4">
      <c r="A9" s="37" t="s">
        <v>4</v>
      </c>
      <c r="B9" s="35">
        <v>41.852800000000002</v>
      </c>
      <c r="C9" s="38" t="s">
        <v>3</v>
      </c>
      <c r="D9" s="29"/>
      <c r="E9" s="29"/>
      <c r="F9" s="29"/>
      <c r="G9" s="29"/>
    </row>
    <row r="10" spans="1:7" s="21" customFormat="1" x14ac:dyDescent="0.4">
      <c r="A10" s="37" t="s">
        <v>5</v>
      </c>
      <c r="B10" s="36">
        <v>6.6909999999999998</v>
      </c>
      <c r="C10" s="40" t="s">
        <v>9</v>
      </c>
      <c r="D10" s="29"/>
      <c r="E10" s="31"/>
      <c r="F10" s="47">
        <f>SUM(F11:F14)</f>
        <v>0</v>
      </c>
      <c r="G10" s="29" t="s">
        <v>3</v>
      </c>
    </row>
    <row r="11" spans="1:7" s="21" customFormat="1" x14ac:dyDescent="0.4">
      <c r="A11" s="22" t="s">
        <v>38</v>
      </c>
      <c r="B11" s="23"/>
      <c r="C11" s="43">
        <v>6.15</v>
      </c>
      <c r="D11" s="24" t="s">
        <v>10</v>
      </c>
      <c r="E11" s="25"/>
      <c r="F11" s="60">
        <f t="shared" ref="F11:F12" si="0">SUM(F12:F15)</f>
        <v>0</v>
      </c>
      <c r="G11" s="24" t="s">
        <v>3</v>
      </c>
    </row>
    <row r="12" spans="1:7" s="21" customFormat="1" x14ac:dyDescent="0.4">
      <c r="A12" s="22" t="s">
        <v>39</v>
      </c>
      <c r="B12" s="23"/>
      <c r="C12" s="44">
        <v>0.54100000000000004</v>
      </c>
      <c r="D12" s="24" t="s">
        <v>10</v>
      </c>
      <c r="E12" s="25"/>
      <c r="F12" s="62">
        <f t="shared" si="0"/>
        <v>0</v>
      </c>
      <c r="G12" s="24" t="s">
        <v>3</v>
      </c>
    </row>
    <row r="13" spans="1:7" s="21" customFormat="1" x14ac:dyDescent="0.4">
      <c r="A13" s="22" t="s">
        <v>11</v>
      </c>
      <c r="B13" s="23"/>
      <c r="C13" s="39"/>
      <c r="D13" s="24" t="s">
        <v>10</v>
      </c>
      <c r="E13" s="25"/>
      <c r="F13" s="61"/>
      <c r="G13" s="24" t="s">
        <v>3</v>
      </c>
    </row>
    <row r="14" spans="1:7" s="21" customFormat="1" x14ac:dyDescent="0.4">
      <c r="A14" s="22" t="s">
        <v>12</v>
      </c>
      <c r="B14" s="23"/>
      <c r="C14" s="39"/>
      <c r="D14" s="24" t="s">
        <v>10</v>
      </c>
      <c r="E14" s="25"/>
      <c r="F14" s="26"/>
      <c r="G14" s="24" t="s">
        <v>3</v>
      </c>
    </row>
    <row r="15" spans="1:7" x14ac:dyDescent="0.4">
      <c r="A15" s="2"/>
      <c r="B15" s="15"/>
      <c r="E15" s="6"/>
      <c r="F15" s="16"/>
    </row>
    <row r="16" spans="1:7" x14ac:dyDescent="0.4">
      <c r="A16" s="4" t="s">
        <v>13</v>
      </c>
      <c r="C16" s="1" t="s">
        <v>14</v>
      </c>
    </row>
    <row r="17" spans="1:6" ht="21.6" thickBot="1" x14ac:dyDescent="0.45">
      <c r="A17" s="4" t="s">
        <v>15</v>
      </c>
      <c r="B17" s="49" t="s">
        <v>40</v>
      </c>
      <c r="C17" s="4" t="s">
        <v>3</v>
      </c>
    </row>
    <row r="18" spans="1:6" ht="21.6" thickTop="1" x14ac:dyDescent="0.4">
      <c r="A18" s="2" t="s">
        <v>16</v>
      </c>
      <c r="B18" s="48" t="s">
        <v>40</v>
      </c>
      <c r="C18" s="1" t="s">
        <v>3</v>
      </c>
      <c r="D18" s="1" t="s">
        <v>17</v>
      </c>
      <c r="E18" s="50" t="s">
        <v>40</v>
      </c>
    </row>
    <row r="19" spans="1:6" x14ac:dyDescent="0.4">
      <c r="A19" s="2" t="s">
        <v>18</v>
      </c>
      <c r="B19" s="48" t="s">
        <v>40</v>
      </c>
      <c r="C19" s="1" t="s">
        <v>3</v>
      </c>
      <c r="E19" s="51"/>
    </row>
    <row r="20" spans="1:6" x14ac:dyDescent="0.4">
      <c r="A20" s="2" t="s">
        <v>19</v>
      </c>
      <c r="B20" s="48" t="s">
        <v>40</v>
      </c>
      <c r="C20" s="1" t="s">
        <v>3</v>
      </c>
      <c r="E20" s="51"/>
    </row>
    <row r="21" spans="1:6" x14ac:dyDescent="0.4">
      <c r="A21" s="2" t="s">
        <v>20</v>
      </c>
      <c r="B21" s="48" t="s">
        <v>40</v>
      </c>
      <c r="C21" s="1" t="s">
        <v>3</v>
      </c>
      <c r="E21" s="51"/>
    </row>
    <row r="22" spans="1:6" x14ac:dyDescent="0.4">
      <c r="A22" s="2" t="s">
        <v>21</v>
      </c>
      <c r="B22" s="48" t="s">
        <v>40</v>
      </c>
      <c r="C22" s="1" t="s">
        <v>3</v>
      </c>
      <c r="D22" s="1" t="s">
        <v>17</v>
      </c>
      <c r="E22" s="50" t="s">
        <v>40</v>
      </c>
    </row>
    <row r="24" spans="1:6" x14ac:dyDescent="0.4">
      <c r="A24" s="4" t="s">
        <v>22</v>
      </c>
    </row>
    <row r="25" spans="1:6" x14ac:dyDescent="0.4">
      <c r="A25" s="2" t="s">
        <v>23</v>
      </c>
      <c r="D25" s="48">
        <v>9.7860999999999994</v>
      </c>
      <c r="E25" s="1" t="s">
        <v>3</v>
      </c>
    </row>
    <row r="26" spans="1:6" ht="23.4" x14ac:dyDescent="0.45">
      <c r="A26" s="2" t="s">
        <v>24</v>
      </c>
      <c r="D26" s="52">
        <v>20.965599999999998</v>
      </c>
      <c r="E26" s="1" t="s">
        <v>3</v>
      </c>
    </row>
    <row r="27" spans="1:6" x14ac:dyDescent="0.4">
      <c r="A27" s="2" t="s">
        <v>25</v>
      </c>
      <c r="D27" s="53">
        <v>9.8045000000000009</v>
      </c>
      <c r="E27" s="1" t="s">
        <v>3</v>
      </c>
    </row>
    <row r="28" spans="1:6" s="4" customFormat="1" ht="21.6" thickBot="1" x14ac:dyDescent="0.45">
      <c r="A28" s="32" t="s">
        <v>26</v>
      </c>
      <c r="B28" s="33"/>
      <c r="C28" s="32"/>
      <c r="D28" s="34">
        <f>+D25+D26+D27</f>
        <v>40.556200000000004</v>
      </c>
      <c r="E28" s="32" t="s">
        <v>3</v>
      </c>
    </row>
    <row r="29" spans="1:6" ht="21.6" thickTop="1" x14ac:dyDescent="0.4"/>
    <row r="30" spans="1:6" x14ac:dyDescent="0.4">
      <c r="A30" s="4" t="s">
        <v>27</v>
      </c>
      <c r="F30" s="13" t="s">
        <v>28</v>
      </c>
    </row>
    <row r="31" spans="1:6" s="10" customFormat="1" ht="42" x14ac:dyDescent="0.25">
      <c r="A31" s="9" t="s">
        <v>29</v>
      </c>
      <c r="B31" s="41" t="s">
        <v>30</v>
      </c>
      <c r="C31" s="9" t="s">
        <v>31</v>
      </c>
      <c r="D31" s="9" t="s">
        <v>32</v>
      </c>
      <c r="E31" s="42" t="s">
        <v>33</v>
      </c>
      <c r="F31" s="9" t="s">
        <v>34</v>
      </c>
    </row>
    <row r="32" spans="1:6" x14ac:dyDescent="0.4">
      <c r="A32" s="11">
        <v>2568</v>
      </c>
      <c r="B32" s="54">
        <v>171.2251</v>
      </c>
      <c r="C32" s="55">
        <v>40.556199999999997</v>
      </c>
      <c r="D32" s="12">
        <f>+B32+C32</f>
        <v>211.78129999999999</v>
      </c>
      <c r="E32" s="55">
        <v>40.556199999999997</v>
      </c>
      <c r="F32" s="12">
        <f>+D32-E32</f>
        <v>171.2251</v>
      </c>
    </row>
    <row r="33" spans="1:7" x14ac:dyDescent="0.4">
      <c r="A33" s="11">
        <v>2567</v>
      </c>
      <c r="B33" s="54">
        <v>171.2251</v>
      </c>
      <c r="C33" s="56">
        <v>38.640599999999999</v>
      </c>
      <c r="D33" s="12">
        <f t="shared" ref="D33:D35" si="1">+B33+C33</f>
        <v>209.8657</v>
      </c>
      <c r="E33" s="56">
        <v>38.640599999999999</v>
      </c>
      <c r="F33" s="12">
        <f t="shared" ref="F33:F35" si="2">+D33-E33</f>
        <v>171.2251</v>
      </c>
    </row>
    <row r="34" spans="1:7" x14ac:dyDescent="0.4">
      <c r="A34" s="11">
        <v>2566</v>
      </c>
      <c r="B34" s="54">
        <v>171.2251</v>
      </c>
      <c r="C34" s="8">
        <v>32.162399999999998</v>
      </c>
      <c r="D34" s="12">
        <f t="shared" si="1"/>
        <v>203.38749999999999</v>
      </c>
      <c r="E34" s="8">
        <v>32.162399999999998</v>
      </c>
      <c r="F34" s="12">
        <f t="shared" si="2"/>
        <v>171.2251</v>
      </c>
    </row>
    <row r="35" spans="1:7" x14ac:dyDescent="0.4">
      <c r="A35" s="11">
        <v>2565</v>
      </c>
      <c r="B35" s="57">
        <v>157.6617</v>
      </c>
      <c r="C35" s="8">
        <v>32.162399999999998</v>
      </c>
      <c r="D35" s="12">
        <f t="shared" si="1"/>
        <v>189.82409999999999</v>
      </c>
      <c r="E35" s="8">
        <v>32.162399999999998</v>
      </c>
      <c r="F35" s="12">
        <f t="shared" si="2"/>
        <v>157.6617</v>
      </c>
    </row>
    <row r="36" spans="1:7" ht="6" customHeight="1" x14ac:dyDescent="0.4"/>
    <row r="37" spans="1:7" s="4" customFormat="1" x14ac:dyDescent="0.4">
      <c r="A37" s="4" t="s">
        <v>35</v>
      </c>
      <c r="B37" s="5"/>
      <c r="D37" s="14"/>
      <c r="E37" s="4" t="s">
        <v>3</v>
      </c>
    </row>
    <row r="38" spans="1:7" ht="73.8" customHeight="1" x14ac:dyDescent="0.4">
      <c r="A38" s="59" t="s">
        <v>36</v>
      </c>
      <c r="B38" s="59"/>
      <c r="C38" s="59"/>
      <c r="D38" s="59"/>
      <c r="E38" s="59"/>
      <c r="F38" s="59"/>
      <c r="G38" s="59"/>
    </row>
  </sheetData>
  <mergeCells count="3">
    <mergeCell ref="A1:G1"/>
    <mergeCell ref="A2:G2"/>
    <mergeCell ref="A38:G38"/>
  </mergeCells>
  <pageMargins left="0.70866141732283472" right="0.31496062992125984" top="0.55118110236220474" bottom="0.11811023622047245" header="0.31496062992125984" footer="0.23622047244094491"/>
  <pageSetup paperSize="9" scale="8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รวีรัตน์ ส่งสัมพันธ์</dc:creator>
  <cp:keywords/>
  <dc:description/>
  <cp:lastModifiedBy>PhoenixCom</cp:lastModifiedBy>
  <cp:revision/>
  <cp:lastPrinted>2024-07-24T03:14:06Z</cp:lastPrinted>
  <dcterms:created xsi:type="dcterms:W3CDTF">2024-07-12T10:44:17Z</dcterms:created>
  <dcterms:modified xsi:type="dcterms:W3CDTF">2024-07-24T03:15:14Z</dcterms:modified>
  <cp:category/>
  <cp:contentStatus/>
</cp:coreProperties>
</file>